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updateLinks="always"/>
  <mc:AlternateContent xmlns:mc="http://schemas.openxmlformats.org/markup-compatibility/2006">
    <mc:Choice Requires="x15">
      <x15ac:absPath xmlns:x15ac="http://schemas.microsoft.com/office/spreadsheetml/2010/11/ac" url="\\kant.uio.no\los-ehms-felles\02 HMS\02 Risikostyring\Maler\"/>
    </mc:Choice>
  </mc:AlternateContent>
  <xr:revisionPtr revIDLastSave="0" documentId="13_ncr:1_{04CCD5B7-7511-4F98-9DF9-5FD7D4E5C665}" xr6:coauthVersionLast="47" xr6:coauthVersionMax="47" xr10:uidLastSave="{00000000-0000-0000-0000-000000000000}"/>
  <workbookProtection workbookAlgorithmName="SHA-512" workbookHashValue="ndVrfIY+2rmr0vzTJ4FnT9/x7no4p1t3t4NHu8MjisToEVlRemB/qZghY5O1rCw5isj+ty5Lmq8L/I7sOS+bZg==" workbookSaltValue="03lq8KPJ1HIA6yQYasC4dA==" workbookSpinCount="100000" lockStructure="1"/>
  <bookViews>
    <workbookView xWindow="5460" yWindow="0" windowWidth="29100" windowHeight="15345" xr2:uid="{4B62B993-13D2-4659-BE66-5DA4B1FAB25B}"/>
  </bookViews>
  <sheets>
    <sheet name="1. Innledning" sheetId="2" r:id="rId1"/>
    <sheet name="2. Kategorier" sheetId="10" r:id="rId2"/>
    <sheet name="3. Risikomatrise" sheetId="11" r:id="rId3"/>
    <sheet name="4. Risikovurdering" sheetId="4" r:id="rId4"/>
    <sheet name="5. Tiltak" sheetId="5" r:id="rId5"/>
    <sheet name="Lister" sheetId="12" state="hidden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5" l="1"/>
  <c r="N8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2" i="4"/>
  <c r="N11" i="4"/>
  <c r="N9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2" i="4"/>
  <c r="I11" i="4"/>
  <c r="I9" i="4"/>
  <c r="I8" i="4"/>
  <c r="C9" i="11"/>
  <c r="N13" i="4" s="1"/>
  <c r="C8" i="11"/>
  <c r="C7" i="11"/>
  <c r="F6" i="11"/>
  <c r="E6" i="11"/>
  <c r="D6" i="11"/>
  <c r="A16" i="10"/>
  <c r="A15" i="10"/>
  <c r="A14" i="10"/>
  <c r="A9" i="10"/>
  <c r="A8" i="10"/>
  <c r="A7" i="10"/>
  <c r="J18" i="4"/>
  <c r="J19" i="4"/>
  <c r="J20" i="4"/>
  <c r="J21" i="4"/>
  <c r="J22" i="4"/>
  <c r="J23" i="4"/>
  <c r="J24" i="4"/>
  <c r="J25" i="4"/>
  <c r="J26" i="4"/>
  <c r="J27" i="4"/>
  <c r="J28" i="4"/>
  <c r="J29" i="4"/>
  <c r="J8" i="4"/>
  <c r="J9" i="4"/>
  <c r="J10" i="4"/>
  <c r="J11" i="4"/>
  <c r="J12" i="4"/>
  <c r="J13" i="4"/>
  <c r="J14" i="4"/>
  <c r="J15" i="4"/>
  <c r="J16" i="4"/>
  <c r="J17" i="4"/>
  <c r="J7" i="4"/>
  <c r="I7" i="4" l="1"/>
  <c r="N7" i="4"/>
  <c r="I10" i="4"/>
  <c r="N10" i="4"/>
  <c r="I1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Elin Agathe Hult</author>
  </authors>
  <commentList>
    <comment ref="F5" authorId="0" shapeId="0" xr:uid="{8622B342-A76B-40D7-9E84-CCA376D5832F}">
      <text>
        <r>
          <rPr>
            <sz val="9"/>
            <color indexed="81"/>
            <rFont val="Tahoma"/>
            <family val="2"/>
          </rPr>
          <t xml:space="preserve">lDersom dere lister opp flere/mange konsekvenser, så er det den mest alvorlige som danner grunnlaget for valget. </t>
        </r>
      </text>
    </comment>
    <comment ref="G5" authorId="0" shapeId="0" xr:uid="{1C763D70-4F21-48BA-B99A-884ADA6D34A9}">
      <text>
        <r>
          <rPr>
            <sz val="9"/>
            <color indexed="81"/>
            <rFont val="Tahoma"/>
            <family val="2"/>
          </rPr>
          <t>Sannsynligheten for at hendelsen skjer og fører til den oppgitte konsekvensen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Elin Agathe Hult</author>
  </authors>
  <commentList>
    <comment ref="B1" authorId="0" shapeId="0" xr:uid="{4163D4B2-3080-4DE8-BB4D-24E27DA729BC}">
      <text>
        <r>
          <rPr>
            <sz val="9"/>
            <color indexed="81"/>
            <rFont val="Tahoma"/>
            <family val="2"/>
          </rPr>
          <t>Kolonne for risikoverdier</t>
        </r>
      </text>
    </comment>
    <comment ref="C1" authorId="0" shapeId="0" xr:uid="{028E8C4E-CFC7-48AE-B52C-8BF1813DBB0A}">
      <text>
        <r>
          <rPr>
            <sz val="9"/>
            <color indexed="81"/>
            <rFont val="Tahoma"/>
            <family val="2"/>
          </rPr>
          <t>Kolonne for sannsynlighetsverdier</t>
        </r>
      </text>
    </comment>
    <comment ref="D1" authorId="0" shapeId="0" xr:uid="{E3142542-F463-49B4-85AD-49FE8DE41F1A}">
      <text>
        <r>
          <rPr>
            <sz val="9"/>
            <color indexed="81"/>
            <rFont val="Tahoma"/>
            <family val="2"/>
          </rPr>
          <t>Kolonne for konsekvensverdier</t>
        </r>
      </text>
    </comment>
  </commentList>
</comments>
</file>

<file path=xl/sharedStrings.xml><?xml version="1.0" encoding="utf-8"?>
<sst xmlns="http://schemas.openxmlformats.org/spreadsheetml/2006/main" count="90" uniqueCount="67">
  <si>
    <t>Risikovurdering</t>
  </si>
  <si>
    <t>Enhet:</t>
  </si>
  <si>
    <t>Dato:</t>
  </si>
  <si>
    <t>Versjon:</t>
  </si>
  <si>
    <t>Ansvarlig leder:</t>
  </si>
  <si>
    <t>Fasilitator:</t>
  </si>
  <si>
    <t>Deltagere:</t>
  </si>
  <si>
    <t>Formål:</t>
  </si>
  <si>
    <t>Avgrensning:</t>
  </si>
  <si>
    <t>Beskrivelse av objektet for risikovurderingen:</t>
  </si>
  <si>
    <t>Metode:</t>
  </si>
  <si>
    <t>Gjennomføring:</t>
  </si>
  <si>
    <t>Medvirkning:</t>
  </si>
  <si>
    <t>Kommentar:</t>
  </si>
  <si>
    <t>Nr</t>
  </si>
  <si>
    <t>Ja</t>
  </si>
  <si>
    <t>Nei</t>
  </si>
  <si>
    <t>Usikker</t>
  </si>
  <si>
    <t>Risiko</t>
  </si>
  <si>
    <t>Konsekvens</t>
  </si>
  <si>
    <t>Sannsynlighet</t>
  </si>
  <si>
    <t>RISIKOVURDERING</t>
  </si>
  <si>
    <t>ANALYSE</t>
  </si>
  <si>
    <t>VURDERING ETTER NYE TILTAK</t>
  </si>
  <si>
    <t>ID</t>
  </si>
  <si>
    <t>Beskriv hendelsen (hva kan skje)</t>
  </si>
  <si>
    <t>Beskriv årsakene til hendelsen</t>
  </si>
  <si>
    <t>Beskriv konsekvensene av hendelsen</t>
  </si>
  <si>
    <t>Beskriv eksisterende tiltak</t>
  </si>
  <si>
    <t>Begrunnelse for sannsynlighet</t>
  </si>
  <si>
    <t xml:space="preserve">Risiko </t>
  </si>
  <si>
    <t xml:space="preserve">Forslag til nye tiltak </t>
  </si>
  <si>
    <t>Hva kan inntreffe basert på enhetens oppgaver, aktiviteter, funksjon og lokasjon?</t>
  </si>
  <si>
    <t>Forebyggende og skadebegrensende</t>
  </si>
  <si>
    <t>Middels</t>
  </si>
  <si>
    <t>Tiltak</t>
  </si>
  <si>
    <t>Status</t>
  </si>
  <si>
    <t>Ansvarlig</t>
  </si>
  <si>
    <t>Frist</t>
  </si>
  <si>
    <t>Gjennomført</t>
  </si>
  <si>
    <t>Skal ikke gjennomføres</t>
  </si>
  <si>
    <t>Kategorier for sannsynlighet og konsekvens</t>
  </si>
  <si>
    <t>Konsekvenser</t>
  </si>
  <si>
    <t>Beskrivelse av konsekvensene</t>
  </si>
  <si>
    <t>Kritiske fysiske eller psykiske skader som kan gi varige mén
Redsel, angst, utrygghet
Langtidsfravær/uførhet
Flere slutter i jobben på grunn av arbeidsmiljø (turn-over)</t>
  </si>
  <si>
    <t>Sannsynligheter</t>
  </si>
  <si>
    <t>Hvor sannsynlig er det at det skjer i løpet av et år</t>
  </si>
  <si>
    <t>Risikomatrise</t>
  </si>
  <si>
    <r>
      <t xml:space="preserve">Risiko er en kombinasjon av sannsynlighetene og konsekvensene som er beskrevet. Risikoakseptkriteriene beskriver hvilke av disse kombinasjonene som kan aksepteres under gitte forutsetninger. Vi har tre nivåer av risiko:
</t>
    </r>
    <r>
      <rPr>
        <b/>
        <sz val="12"/>
        <color theme="1"/>
        <rFont val="Aptos Narrow"/>
        <family val="2"/>
        <scheme val="minor"/>
      </rPr>
      <t xml:space="preserve">
Høy:</t>
    </r>
    <r>
      <rPr>
        <sz val="12"/>
        <color theme="1"/>
        <rFont val="Aptos Narrow"/>
        <family val="2"/>
        <scheme val="minor"/>
      </rPr>
      <t xml:space="preserve"> Risikoen angis med rødt i matrisen under. Høy risiko kan ikke aksepteres, det skal alltid settes inn tiltak som minimum bringer risikoen ned til gult nivå.
</t>
    </r>
    <r>
      <rPr>
        <b/>
        <sz val="12"/>
        <color theme="1"/>
        <rFont val="Aptos Narrow"/>
        <family val="2"/>
        <scheme val="minor"/>
      </rPr>
      <t>Middels:</t>
    </r>
    <r>
      <rPr>
        <sz val="12"/>
        <color theme="1"/>
        <rFont val="Aptos Narrow"/>
        <family val="2"/>
        <scheme val="minor"/>
      </rPr>
      <t xml:space="preserve"> Risikoen angis med gult i matrisen under. Middels risiko kan aksepteres dersom man har satt inn tiltak for å forsøke å redusere risikoen så langt som praktisk mulig.
</t>
    </r>
    <r>
      <rPr>
        <b/>
        <sz val="12"/>
        <color theme="1"/>
        <rFont val="Aptos Narrow"/>
        <family val="2"/>
        <scheme val="minor"/>
      </rPr>
      <t xml:space="preserve">
Lav:</t>
    </r>
    <r>
      <rPr>
        <sz val="12"/>
        <color theme="1"/>
        <rFont val="Aptos Narrow"/>
        <family val="2"/>
        <scheme val="minor"/>
      </rPr>
      <t xml:space="preserve"> Risikoen angis med grønt i matrisen under. Lav risiko kan aksepteres uten at det settes inn tiltak. Det anbefales like vel at enkle tiltak vurderes der det er mulig å redusere risikoen ytterligere.
For denne risikovurderingen er risikomatrisen under valgt.</t>
    </r>
  </si>
  <si>
    <t xml:space="preserve">Middels </t>
  </si>
  <si>
    <t>Høy</t>
  </si>
  <si>
    <t>Lav</t>
  </si>
  <si>
    <t>Skal gjennomføres</t>
  </si>
  <si>
    <t>Ved vurderingen av risiko har vi bruk de følgende kategoriene for å beskrive sannsynlighet og konsekvens.</t>
  </si>
  <si>
    <t>Selv om det er mulig at det kan skje, er det lite sannsynlig.
Under 10% sannsynlighet for at det vil skje i løpet av ett år.</t>
  </si>
  <si>
    <t>Det er sannsynlig at det kan skje, men det er mer sannsynlig at det ikke skjer.
Mellom 10-50% sannsynlighet for at det vil skje i løpet av ett år.</t>
  </si>
  <si>
    <t>Det er mer sannsynlig at det skjer, enn at det ikke skjer.
Over 50% sannsynlighet for at det vil skje i løpet av ett år.</t>
  </si>
  <si>
    <t>Alvorlige fysiske eller psykiske skader
Uønsket stress som gir fravær og/eller kan kreve tiltak for å forbedre arbeidsforhold
Enkelte vurderer å slutter i jobben på grunn av arbeidsmiljø (turn-over)</t>
  </si>
  <si>
    <t>Få eller små fyskiske eller psykiske skader
Uønsket stress</t>
  </si>
  <si>
    <t>Hvordan påvirker de forskjellige faktorene som er vurdert hverandre? Beskriv den samlede risikoen.</t>
  </si>
  <si>
    <t>Leders vurdering av de foreslåtte tiltakene</t>
  </si>
  <si>
    <t>Er det noen sårbarheter i enhetens arbeidsmiljø som kan forårsake hendelsen?</t>
  </si>
  <si>
    <t>Hva er konsekvensen for enkeltpersoners fysiske og psykiske helse og arbeidsmiljøet dersom dette skjer?</t>
  </si>
  <si>
    <t>Hvorfor mener dere at  sannsynliggheten er så stor som den er?  er det at årsaken utløser hendelsen og fører til den angitte konsekvensen?</t>
  </si>
  <si>
    <t>Anbefalte tiltak</t>
  </si>
  <si>
    <t>Metoden for risikovurderingen er basert på risikovurderingsstandarden NS 5814. Denne risikovurderingen fokuserer utelukkende på risikoer som påvirker menneskers liv og helse.</t>
  </si>
  <si>
    <t>Forebyggende og skadebegrensende
Hva gjør vi nå som forhindrer at dette skal skje og at konsekvensene ikke skal bli store hvis det likevel skjer.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</si>
</sst>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9"/>
      <name val="Calibri"/>
      <family val="2"/>
    </font>
    <font>
      <sz val="10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0"/>
      <color theme="1"/>
      <name val="Arial Unicode MS"/>
    </font>
    <font>
      <sz val="9"/>
      <color indexed="81"/>
      <name val="Tahoma"/>
      <family val="2"/>
    </font>
    <font>
      <sz val="11"/>
      <color rgb="FF000000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F8EE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2" borderId="0" xfId="0" applyFill="1"/>
    <xf numFmtId="0" fontId="6" fillId="3" borderId="3" xfId="0" applyFont="1" applyFill="1" applyBorder="1" applyAlignment="1">
      <alignment vertical="top" wrapText="1"/>
    </xf>
    <xf numFmtId="0" fontId="1" fillId="0" borderId="0" xfId="0" applyFont="1" applyAlignment="1">
      <alignment vertical="top"/>
    </xf>
    <xf numFmtId="0" fontId="3" fillId="2" borderId="0" xfId="0" applyFont="1" applyFill="1"/>
    <xf numFmtId="0" fontId="3" fillId="2" borderId="0" xfId="0" applyFont="1" applyFill="1" applyAlignment="1">
      <alignment vertical="top"/>
    </xf>
    <xf numFmtId="0" fontId="1" fillId="2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/>
    </xf>
    <xf numFmtId="0" fontId="0" fillId="2" borderId="0" xfId="0" applyFill="1" applyAlignment="1">
      <alignment vertical="top"/>
    </xf>
    <xf numFmtId="0" fontId="1" fillId="2" borderId="1" xfId="0" applyFont="1" applyFill="1" applyBorder="1" applyAlignment="1">
      <alignment vertical="top"/>
    </xf>
    <xf numFmtId="0" fontId="9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top"/>
    </xf>
    <xf numFmtId="0" fontId="0" fillId="2" borderId="0" xfId="0" applyFill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 applyProtection="1">
      <alignment vertical="top" wrapText="1"/>
      <protection locked="0"/>
    </xf>
    <xf numFmtId="14" fontId="0" fillId="0" borderId="0" xfId="0" applyNumberFormat="1" applyAlignment="1" applyProtection="1">
      <alignment horizontal="left" vertical="top" wrapText="1"/>
      <protection locked="0"/>
    </xf>
    <xf numFmtId="0" fontId="0" fillId="0" borderId="0" xfId="0" applyAlignment="1" applyProtection="1">
      <alignment vertical="top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 applyProtection="1">
      <alignment horizontal="left" vertical="top" wrapText="1"/>
      <protection locked="0"/>
    </xf>
    <xf numFmtId="0" fontId="7" fillId="4" borderId="1" xfId="0" applyFont="1" applyFill="1" applyBorder="1" applyAlignment="1" applyProtection="1">
      <alignment horizontal="left" vertical="top" wrapText="1"/>
      <protection locked="0"/>
    </xf>
    <xf numFmtId="0" fontId="7" fillId="0" borderId="1" xfId="0" applyFont="1" applyBorder="1" applyAlignment="1" applyProtection="1">
      <alignment horizontal="left" vertical="top" wrapText="1"/>
      <protection locked="0"/>
    </xf>
    <xf numFmtId="0" fontId="7" fillId="5" borderId="1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11" fillId="0" borderId="1" xfId="0" applyFont="1" applyBorder="1" applyAlignment="1" applyProtection="1">
      <alignment vertical="center"/>
      <protection hidden="1"/>
    </xf>
    <xf numFmtId="0" fontId="7" fillId="5" borderId="1" xfId="0" applyFont="1" applyFill="1" applyBorder="1" applyAlignment="1" applyProtection="1">
      <alignment horizontal="left" vertical="top" wrapText="1"/>
      <protection hidden="1"/>
    </xf>
    <xf numFmtId="0" fontId="0" fillId="3" borderId="1" xfId="0" applyFill="1" applyBorder="1" applyAlignment="1" applyProtection="1">
      <alignment vertical="top"/>
      <protection hidden="1"/>
    </xf>
    <xf numFmtId="0" fontId="0" fillId="3" borderId="1" xfId="0" applyFill="1" applyBorder="1" applyAlignment="1" applyProtection="1">
      <alignment horizontal="left" vertical="top"/>
      <protection hidden="1"/>
    </xf>
    <xf numFmtId="0" fontId="8" fillId="6" borderId="1" xfId="0" applyFont="1" applyFill="1" applyBorder="1" applyAlignment="1" applyProtection="1">
      <alignment horizontal="center" vertical="center"/>
      <protection hidden="1"/>
    </xf>
    <xf numFmtId="0" fontId="8" fillId="6" borderId="1" xfId="0" applyFont="1" applyFill="1" applyBorder="1" applyAlignment="1" applyProtection="1">
      <alignment vertical="center" wrapText="1"/>
      <protection hidden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vertical="top" wrapText="1"/>
    </xf>
    <xf numFmtId="0" fontId="14" fillId="0" borderId="0" xfId="0" applyFont="1" applyAlignment="1">
      <alignment vertical="top"/>
    </xf>
    <xf numFmtId="0" fontId="13" fillId="0" borderId="0" xfId="0" applyFont="1" applyAlignment="1">
      <alignment wrapText="1"/>
    </xf>
    <xf numFmtId="14" fontId="0" fillId="0" borderId="1" xfId="0" applyNumberFormat="1" applyBorder="1" applyAlignment="1" applyProtection="1">
      <alignment horizontal="left" vertical="top"/>
      <protection locked="0"/>
    </xf>
    <xf numFmtId="0" fontId="1" fillId="0" borderId="0" xfId="0" applyFont="1" applyAlignment="1">
      <alignment horizontal="left" vertical="top"/>
    </xf>
    <xf numFmtId="0" fontId="11" fillId="0" borderId="1" xfId="0" applyFont="1" applyBorder="1" applyAlignment="1" applyProtection="1">
      <alignment vertical="center"/>
      <protection locked="0"/>
    </xf>
    <xf numFmtId="0" fontId="11" fillId="0" borderId="1" xfId="0" applyFont="1" applyBorder="1" applyAlignment="1" applyProtection="1">
      <alignment vertical="top"/>
      <protection hidden="1"/>
    </xf>
    <xf numFmtId="0" fontId="0" fillId="0" borderId="0" xfId="0" applyAlignment="1" applyProtection="1">
      <alignment horizontal="center" vertical="top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9" fillId="0" borderId="0" xfId="0" applyFont="1" applyAlignment="1" applyProtection="1">
      <alignment horizontal="left" vertical="top" wrapText="1"/>
      <protection locked="0"/>
    </xf>
    <xf numFmtId="0" fontId="9" fillId="0" borderId="0" xfId="0" applyFont="1" applyAlignment="1" applyProtection="1">
      <alignment horizontal="left" vertical="top"/>
      <protection locked="0"/>
    </xf>
    <xf numFmtId="0" fontId="10" fillId="6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textRotation="90"/>
    </xf>
    <xf numFmtId="0" fontId="1" fillId="0" borderId="0" xfId="0" applyFont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textRotation="90" wrapText="1"/>
    </xf>
    <xf numFmtId="0" fontId="6" fillId="3" borderId="4" xfId="0" applyFont="1" applyFill="1" applyBorder="1" applyAlignment="1">
      <alignment horizontal="center" vertical="center" textRotation="90" wrapText="1"/>
    </xf>
    <xf numFmtId="0" fontId="0" fillId="0" borderId="0" xfId="0" applyAlignment="1" applyProtection="1">
      <alignment horizontal="center" vertical="top" wrapText="1"/>
      <protection hidden="1"/>
    </xf>
    <xf numFmtId="0" fontId="0" fillId="0" borderId="2" xfId="0" applyBorder="1" applyAlignment="1">
      <alignment horizontal="center" vertical="top" wrapText="1"/>
    </xf>
  </cellXfs>
  <cellStyles count="1">
    <cellStyle name="Normal" xfId="0" builtinId="0"/>
  </cellStyles>
  <dxfs count="12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4F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ADA01-C684-4691-9CDB-3906A8D3567B}">
  <dimension ref="A1:B15"/>
  <sheetViews>
    <sheetView tabSelected="1" workbookViewId="0">
      <selection activeCell="B3" sqref="B3"/>
    </sheetView>
  </sheetViews>
  <sheetFormatPr defaultColWidth="9.140625" defaultRowHeight="15"/>
  <cols>
    <col min="1" max="1" width="17.85546875" style="1" customWidth="1"/>
    <col min="2" max="2" width="69.5703125" style="2" customWidth="1"/>
    <col min="3" max="8" width="9.140625" style="1"/>
    <col min="9" max="9" width="10.28515625" style="1" customWidth="1"/>
    <col min="10" max="16384" width="9.140625" style="1"/>
  </cols>
  <sheetData>
    <row r="1" spans="1:2" ht="26.25">
      <c r="A1" s="21" t="s">
        <v>0</v>
      </c>
      <c r="B1" s="22"/>
    </row>
    <row r="3" spans="1:2">
      <c r="A3" s="7" t="s">
        <v>1</v>
      </c>
      <c r="B3" s="24"/>
    </row>
    <row r="4" spans="1:2">
      <c r="A4" s="7" t="s">
        <v>2</v>
      </c>
      <c r="B4" s="25"/>
    </row>
    <row r="5" spans="1:2">
      <c r="A5" s="7" t="s">
        <v>3</v>
      </c>
      <c r="B5" s="24"/>
    </row>
    <row r="6" spans="1:2">
      <c r="A6" s="7" t="s">
        <v>4</v>
      </c>
      <c r="B6" s="24"/>
    </row>
    <row r="7" spans="1:2">
      <c r="A7" s="7" t="s">
        <v>5</v>
      </c>
      <c r="B7" s="24"/>
    </row>
    <row r="8" spans="1:2" ht="48" customHeight="1">
      <c r="A8" s="7" t="s">
        <v>6</v>
      </c>
      <c r="B8" s="24"/>
    </row>
    <row r="9" spans="1:2">
      <c r="A9" s="7" t="s">
        <v>7</v>
      </c>
      <c r="B9" s="24"/>
    </row>
    <row r="10" spans="1:2" ht="31.5" customHeight="1">
      <c r="A10" s="7" t="s">
        <v>8</v>
      </c>
      <c r="B10" s="24"/>
    </row>
    <row r="11" spans="1:2" ht="63" customHeight="1">
      <c r="A11" s="23" t="s">
        <v>9</v>
      </c>
      <c r="B11" s="24"/>
    </row>
    <row r="12" spans="1:2" ht="45.75" customHeight="1">
      <c r="A12" s="7" t="s">
        <v>10</v>
      </c>
      <c r="B12" s="24" t="s">
        <v>65</v>
      </c>
    </row>
    <row r="13" spans="1:2" ht="48" customHeight="1">
      <c r="A13" s="7" t="s">
        <v>11</v>
      </c>
      <c r="B13" s="24"/>
    </row>
    <row r="14" spans="1:2">
      <c r="A14" s="7" t="s">
        <v>12</v>
      </c>
      <c r="B14" s="24"/>
    </row>
    <row r="15" spans="1:2" ht="40.5" customHeight="1">
      <c r="A15" s="7" t="s">
        <v>13</v>
      </c>
      <c r="B15" s="26"/>
    </row>
  </sheetData>
  <sheetProtection algorithmName="SHA-512" hashValue="lXd/DET0KEC03A3HteG4jtV/RiJi3uA5HHlmxrWP/g44wJ/TzC20M497Pb4A460Y+WlesWtrR0KfUC6WXmsDDA==" saltValue="3XHxpndwgyGd414aTsWHaQ==" spinCount="100000" sheet="1" objects="1" scenarios="1" formatCells="0" formatRows="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CE1CF-507B-456A-908F-4CCD9949AFE0}">
  <dimension ref="A1:R28"/>
  <sheetViews>
    <sheetView workbookViewId="0">
      <selection activeCell="B9" sqref="B9"/>
    </sheetView>
  </sheetViews>
  <sheetFormatPr defaultColWidth="9.140625" defaultRowHeight="15"/>
  <cols>
    <col min="1" max="1" width="21.140625" style="1" customWidth="1"/>
    <col min="2" max="2" width="63.85546875" style="1" customWidth="1"/>
    <col min="3" max="16384" width="9.140625" style="1"/>
  </cols>
  <sheetData>
    <row r="1" spans="1:18" ht="18.75" customHeight="1">
      <c r="A1" s="9" t="s">
        <v>41</v>
      </c>
      <c r="B1" s="17"/>
    </row>
    <row r="2" spans="1:18" ht="15" customHeight="1">
      <c r="A2" s="2"/>
      <c r="B2" s="2"/>
      <c r="C2" s="2"/>
    </row>
    <row r="3" spans="1:18" ht="33" customHeight="1">
      <c r="A3" s="49" t="s">
        <v>53</v>
      </c>
      <c r="B3" s="49"/>
      <c r="C3" s="2"/>
    </row>
    <row r="4" spans="1:18" ht="15" customHeight="1">
      <c r="A4" s="4"/>
      <c r="B4" s="3"/>
      <c r="C4" s="3"/>
    </row>
    <row r="5" spans="1:18">
      <c r="A5" s="7" t="s">
        <v>42</v>
      </c>
    </row>
    <row r="6" spans="1:18">
      <c r="A6" s="18" t="s">
        <v>19</v>
      </c>
      <c r="B6" s="10" t="s">
        <v>43</v>
      </c>
    </row>
    <row r="7" spans="1:18" ht="36" customHeight="1">
      <c r="A7" s="36" t="str">
        <f>Lister!D1</f>
        <v>Lav</v>
      </c>
      <c r="B7" s="32" t="s">
        <v>58</v>
      </c>
    </row>
    <row r="8" spans="1:18" ht="62.25" customHeight="1">
      <c r="A8" s="36" t="str">
        <f>Lister!D2</f>
        <v>Middels</v>
      </c>
      <c r="B8" s="32" t="s">
        <v>57</v>
      </c>
    </row>
    <row r="9" spans="1:18" ht="65.25" customHeight="1">
      <c r="A9" s="36" t="str">
        <f>Lister!D3</f>
        <v>Høy</v>
      </c>
      <c r="B9" s="32" t="s">
        <v>44</v>
      </c>
    </row>
    <row r="10" spans="1:18">
      <c r="B10" s="4"/>
    </row>
    <row r="11" spans="1:18">
      <c r="B11" s="4"/>
    </row>
    <row r="12" spans="1:18" ht="15" customHeight="1">
      <c r="A12" s="7" t="s">
        <v>45</v>
      </c>
      <c r="B12" s="4"/>
    </row>
    <row r="13" spans="1:18" ht="15" customHeight="1">
      <c r="A13" s="10" t="s">
        <v>20</v>
      </c>
      <c r="B13" s="10" t="s">
        <v>46</v>
      </c>
      <c r="N13" s="41"/>
      <c r="O13" s="41"/>
      <c r="P13" s="41"/>
      <c r="Q13" s="41"/>
      <c r="R13" s="41"/>
    </row>
    <row r="14" spans="1:18" ht="31.5" customHeight="1">
      <c r="A14" s="37" t="str">
        <f>Lister!C1</f>
        <v>Lav</v>
      </c>
      <c r="B14" s="32" t="s">
        <v>54</v>
      </c>
      <c r="N14" s="41"/>
      <c r="O14" s="41"/>
      <c r="P14" s="41"/>
      <c r="Q14" s="41"/>
      <c r="R14" s="41"/>
    </row>
    <row r="15" spans="1:18" ht="45.75" customHeight="1">
      <c r="A15" s="37" t="str">
        <f>Lister!C2</f>
        <v>Middels</v>
      </c>
      <c r="B15" s="32" t="s">
        <v>55</v>
      </c>
      <c r="N15" s="41"/>
      <c r="O15" s="41"/>
      <c r="P15" s="41"/>
      <c r="Q15" s="41"/>
      <c r="R15" s="41"/>
    </row>
    <row r="16" spans="1:18" ht="30" customHeight="1">
      <c r="A16" s="37" t="str">
        <f>Lister!C3</f>
        <v>Høy</v>
      </c>
      <c r="B16" s="32" t="s">
        <v>56</v>
      </c>
      <c r="N16" s="41"/>
      <c r="O16" s="41"/>
      <c r="P16" s="41"/>
      <c r="Q16" s="41"/>
      <c r="R16" s="41"/>
    </row>
    <row r="17" spans="1:18" ht="21" customHeight="1">
      <c r="A17" s="2"/>
      <c r="N17" s="41"/>
      <c r="O17" s="41"/>
      <c r="P17" s="41"/>
      <c r="Q17" s="41"/>
      <c r="R17" s="41"/>
    </row>
    <row r="18" spans="1:18" ht="34.5" customHeight="1">
      <c r="A18" s="48"/>
      <c r="B18" s="48"/>
      <c r="N18" s="41"/>
      <c r="O18" s="41"/>
      <c r="P18" s="41"/>
      <c r="Q18" s="41"/>
      <c r="R18" s="41"/>
    </row>
    <row r="19" spans="1:18" ht="15" customHeight="1">
      <c r="N19" s="41"/>
      <c r="O19" s="41"/>
      <c r="P19" s="41"/>
      <c r="Q19" s="41"/>
      <c r="R19" s="41"/>
    </row>
    <row r="20" spans="1:18" ht="15" customHeight="1">
      <c r="N20" s="41"/>
      <c r="O20" s="41"/>
      <c r="P20" s="41"/>
      <c r="Q20" s="41"/>
      <c r="R20" s="41"/>
    </row>
    <row r="21" spans="1:18" ht="14.25" customHeight="1">
      <c r="N21" s="41"/>
      <c r="O21" s="41"/>
      <c r="P21" s="41"/>
      <c r="Q21" s="41"/>
      <c r="R21" s="41"/>
    </row>
    <row r="22" spans="1:18">
      <c r="N22" s="40"/>
      <c r="O22" s="40"/>
      <c r="P22" s="40"/>
      <c r="Q22" s="40"/>
      <c r="R22" s="40"/>
    </row>
    <row r="23" spans="1:18">
      <c r="N23" s="40"/>
      <c r="O23" s="40"/>
      <c r="P23" s="40"/>
      <c r="Q23" s="40"/>
      <c r="R23" s="40"/>
    </row>
    <row r="24" spans="1:18">
      <c r="N24" s="40"/>
      <c r="O24" s="40"/>
      <c r="P24" s="40"/>
      <c r="Q24" s="40"/>
      <c r="R24" s="40"/>
    </row>
    <row r="25" spans="1:18">
      <c r="N25" s="42"/>
      <c r="O25" s="42"/>
      <c r="P25" s="42"/>
      <c r="Q25" s="42"/>
      <c r="R25" s="42"/>
    </row>
    <row r="26" spans="1:18" ht="17.25" customHeight="1">
      <c r="N26" s="43"/>
      <c r="O26" s="43"/>
      <c r="P26" s="43"/>
      <c r="Q26" s="43"/>
      <c r="R26" s="43"/>
    </row>
    <row r="27" spans="1:18" ht="15" customHeight="1">
      <c r="N27" s="43"/>
      <c r="O27" s="43"/>
      <c r="P27" s="43"/>
      <c r="Q27" s="43"/>
      <c r="R27" s="43"/>
    </row>
    <row r="28" spans="1:18" ht="15.75" customHeight="1">
      <c r="N28" s="43"/>
      <c r="O28" s="43"/>
      <c r="P28" s="43"/>
      <c r="Q28" s="43"/>
      <c r="R28" s="43"/>
    </row>
  </sheetData>
  <sheetProtection algorithmName="SHA-512" hashValue="ku+MJ8mivJTb1Iibcxr9ebKJole/0UfzIUKBzjRYUsdGyxvBuiYt3FKMAeqSTePvhN22e9XLQIzGC82eLuJItg==" saltValue="kd8iP2Of/X1l/paPmHVpdA==" spinCount="100000" sheet="1" objects="1" scenarios="1" formatCells="0" formatRows="0"/>
  <mergeCells count="2">
    <mergeCell ref="A18:B18"/>
    <mergeCell ref="A3:B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16315-F6E8-4465-B961-0862E5BEE55F}">
  <dimension ref="A1:H11"/>
  <sheetViews>
    <sheetView topLeftCell="A3" workbookViewId="0">
      <selection activeCell="G8" sqref="G8"/>
    </sheetView>
  </sheetViews>
  <sheetFormatPr defaultRowHeight="15"/>
  <cols>
    <col min="1" max="1" width="4.42578125" customWidth="1"/>
    <col min="2" max="2" width="3.85546875" customWidth="1"/>
    <col min="3" max="3" width="10.28515625" customWidth="1"/>
    <col min="4" max="6" width="9" customWidth="1"/>
    <col min="7" max="7" width="10.42578125" customWidth="1"/>
    <col min="8" max="8" width="31" customWidth="1"/>
  </cols>
  <sheetData>
    <row r="1" spans="1:8" ht="18.75">
      <c r="A1" s="8" t="s">
        <v>47</v>
      </c>
      <c r="B1" s="5"/>
      <c r="C1" s="5"/>
      <c r="D1" s="5"/>
      <c r="E1" s="5"/>
      <c r="F1" s="5"/>
      <c r="G1" s="5"/>
      <c r="H1" s="5"/>
    </row>
    <row r="2" spans="1:8" ht="15.75">
      <c r="A2" s="19"/>
    </row>
    <row r="3" spans="1:8" ht="250.5" customHeight="1">
      <c r="A3" s="50" t="s">
        <v>48</v>
      </c>
      <c r="B3" s="51"/>
      <c r="C3" s="51"/>
      <c r="D3" s="51"/>
      <c r="E3" s="51"/>
      <c r="F3" s="51"/>
      <c r="G3" s="51"/>
      <c r="H3" s="51"/>
    </row>
    <row r="5" spans="1:8">
      <c r="B5" s="52" t="s">
        <v>18</v>
      </c>
      <c r="C5" s="52"/>
      <c r="D5" s="53" t="s">
        <v>19</v>
      </c>
      <c r="E5" s="53"/>
      <c r="F5" s="53"/>
    </row>
    <row r="6" spans="1:8" ht="51" customHeight="1">
      <c r="B6" s="52"/>
      <c r="C6" s="52"/>
      <c r="D6" s="38" t="str">
        <f>Lister!D1</f>
        <v>Lav</v>
      </c>
      <c r="E6" s="38" t="str">
        <f>Lister!D2</f>
        <v>Middels</v>
      </c>
      <c r="F6" s="38" t="str">
        <f>Lister!D3</f>
        <v>Høy</v>
      </c>
    </row>
    <row r="7" spans="1:8" ht="51" customHeight="1">
      <c r="B7" s="54" t="s">
        <v>20</v>
      </c>
      <c r="C7" s="39" t="str">
        <f>Lister!C3</f>
        <v>Høy</v>
      </c>
      <c r="D7" s="27" t="s">
        <v>49</v>
      </c>
      <c r="E7" s="27" t="s">
        <v>50</v>
      </c>
      <c r="F7" s="27" t="s">
        <v>50</v>
      </c>
    </row>
    <row r="8" spans="1:8" ht="51" customHeight="1">
      <c r="B8" s="54"/>
      <c r="C8" s="39" t="str">
        <f>Lister!C2</f>
        <v>Middels</v>
      </c>
      <c r="D8" s="27" t="s">
        <v>51</v>
      </c>
      <c r="E8" s="27" t="s">
        <v>49</v>
      </c>
      <c r="F8" s="27" t="s">
        <v>50</v>
      </c>
    </row>
    <row r="9" spans="1:8" ht="51" customHeight="1">
      <c r="B9" s="54"/>
      <c r="C9" s="39" t="str">
        <f>Lister!C1</f>
        <v>Lav</v>
      </c>
      <c r="D9" s="27" t="s">
        <v>51</v>
      </c>
      <c r="E9" s="27" t="s">
        <v>51</v>
      </c>
      <c r="F9" s="27" t="s">
        <v>49</v>
      </c>
    </row>
    <row r="11" spans="1:8" ht="81" customHeight="1">
      <c r="A11" s="49"/>
      <c r="B11" s="49"/>
      <c r="C11" s="49"/>
      <c r="D11" s="49"/>
      <c r="E11" s="49"/>
      <c r="F11" s="49"/>
      <c r="G11" s="49"/>
      <c r="H11" s="49"/>
    </row>
  </sheetData>
  <sheetProtection algorithmName="SHA-512" hashValue="94xMQbOEXKvC1MOrF1BFpGHPjYmq3eQdeiuopxM1FmNJyEy/QWrzKRMFw/QpQVLPPi5r4azyzP2fGMrP1WOjMQ==" saltValue="OJUugpYncGIs54h6qlND/Q==" spinCount="100000" sheet="1" objects="1" scenarios="1" formatRows="0"/>
  <mergeCells count="5">
    <mergeCell ref="A3:H3"/>
    <mergeCell ref="B5:C6"/>
    <mergeCell ref="D5:F5"/>
    <mergeCell ref="B7:B9"/>
    <mergeCell ref="A11:H11"/>
  </mergeCells>
  <conditionalFormatting sqref="D7:F9">
    <cfRule type="containsText" dxfId="11" priority="1" stopIfTrue="1" operator="containsText" text="Lav">
      <formula>NOT(ISERROR(SEARCH("Lav",D7)))</formula>
    </cfRule>
    <cfRule type="containsText" dxfId="10" priority="2" stopIfTrue="1" operator="containsText" text="Middels">
      <formula>NOT(ISERROR(SEARCH("Middels",D7)))</formula>
    </cfRule>
    <cfRule type="containsText" dxfId="9" priority="3" stopIfTrue="1" operator="containsText" text="Høy">
      <formula>NOT(ISERROR(SEARCH("Høy",D7)))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4026C51-0D67-47BF-9182-0649311E749F}">
          <x14:formula1>
            <xm:f>Lister!$B$1:$B$3</xm:f>
          </x14:formula1>
          <xm:sqref>D7:F9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02689-42BA-48FD-94CC-093140DDED9A}">
  <dimension ref="A1:N32"/>
  <sheetViews>
    <sheetView workbookViewId="0">
      <pane ySplit="6" topLeftCell="A7" activePane="bottomLeft" state="frozen"/>
      <selection pane="bottomLeft" activeCell="B7" sqref="B7"/>
    </sheetView>
  </sheetViews>
  <sheetFormatPr defaultRowHeight="15"/>
  <cols>
    <col min="1" max="1" width="3.5703125" customWidth="1"/>
    <col min="2" max="2" width="21.85546875" customWidth="1"/>
    <col min="3" max="3" width="33.85546875" customWidth="1"/>
    <col min="4" max="4" width="41" customWidth="1"/>
    <col min="5" max="5" width="30" customWidth="1"/>
    <col min="6" max="6" width="9.7109375" customWidth="1"/>
    <col min="7" max="7" width="10.28515625" customWidth="1"/>
    <col min="8" max="8" width="29.140625" customWidth="1"/>
    <col min="10" max="10" width="5" customWidth="1"/>
    <col min="11" max="11" width="42.5703125" customWidth="1"/>
    <col min="13" max="13" width="10.28515625" customWidth="1"/>
  </cols>
  <sheetData>
    <row r="1" spans="1:14" ht="18.75">
      <c r="A1" s="8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>
      <c r="A3" s="56" t="s">
        <v>21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14">
      <c r="A4" s="20"/>
      <c r="B4" s="57" t="s">
        <v>22</v>
      </c>
      <c r="C4" s="57"/>
      <c r="D4" s="57"/>
      <c r="E4" s="57"/>
      <c r="F4" s="57"/>
      <c r="G4" s="57"/>
      <c r="H4" s="57"/>
      <c r="I4" s="57"/>
      <c r="J4" s="20"/>
      <c r="K4" s="57" t="s">
        <v>23</v>
      </c>
      <c r="L4" s="57"/>
      <c r="M4" s="57"/>
      <c r="N4" s="57"/>
    </row>
    <row r="5" spans="1:14" ht="33.75" customHeight="1">
      <c r="A5" s="58" t="s">
        <v>24</v>
      </c>
      <c r="B5" s="6" t="s">
        <v>25</v>
      </c>
      <c r="C5" s="6" t="s">
        <v>26</v>
      </c>
      <c r="D5" s="6" t="s">
        <v>27</v>
      </c>
      <c r="E5" s="6" t="s">
        <v>28</v>
      </c>
      <c r="F5" s="60" t="s">
        <v>19</v>
      </c>
      <c r="G5" s="60" t="s">
        <v>20</v>
      </c>
      <c r="H5" s="6" t="s">
        <v>29</v>
      </c>
      <c r="I5" s="60" t="s">
        <v>30</v>
      </c>
      <c r="J5" s="58" t="s">
        <v>24</v>
      </c>
      <c r="K5" s="6" t="s">
        <v>31</v>
      </c>
      <c r="L5" s="60" t="s">
        <v>19</v>
      </c>
      <c r="M5" s="60" t="s">
        <v>20</v>
      </c>
      <c r="N5" s="60" t="s">
        <v>18</v>
      </c>
    </row>
    <row r="6" spans="1:14" ht="68.25" customHeight="1">
      <c r="A6" s="59"/>
      <c r="B6" s="28" t="s">
        <v>32</v>
      </c>
      <c r="C6" s="28" t="s">
        <v>61</v>
      </c>
      <c r="D6" s="28" t="s">
        <v>62</v>
      </c>
      <c r="E6" s="28" t="s">
        <v>66</v>
      </c>
      <c r="F6" s="61"/>
      <c r="G6" s="61"/>
      <c r="H6" s="28" t="s">
        <v>63</v>
      </c>
      <c r="I6" s="61"/>
      <c r="J6" s="59"/>
      <c r="K6" s="28" t="s">
        <v>33</v>
      </c>
      <c r="L6" s="61"/>
      <c r="M6" s="61"/>
      <c r="N6" s="61"/>
    </row>
    <row r="7" spans="1:14" s="4" customFormat="1">
      <c r="A7" s="11">
        <v>1</v>
      </c>
      <c r="B7" s="29"/>
      <c r="C7" s="29"/>
      <c r="D7" s="29"/>
      <c r="E7" s="29"/>
      <c r="F7" s="30"/>
      <c r="G7" s="30"/>
      <c r="H7" s="29"/>
      <c r="I7" s="34" t="str">
        <f>IF(OR(F7="", G7=""),
    "",
    INDEX('3. Risikomatrise'!$D$7:$F$9,
          MATCH(G7, '3. Risikomatrise'!$C$7:$C$9, 0),
          MATCH(F7, '3. Risikomatrise'!$D$6:$F$6, 0)
    )
)</f>
        <v/>
      </c>
      <c r="J7" s="11">
        <f>A7</f>
        <v>1</v>
      </c>
      <c r="K7" s="31"/>
      <c r="L7" s="31"/>
      <c r="M7" s="31"/>
      <c r="N7" s="35" t="str">
        <f>IF(OR(L7="", M7=""),
    "",
    INDEX('3. Risikomatrise'!$D$7:$F$9,
          MATCH(M7, '3. Risikomatrise'!$C$7:$C$9, 0),
          MATCH(L7, '3. Risikomatrise'!$D$6:$F$6, 0)
    )
)</f>
        <v/>
      </c>
    </row>
    <row r="8" spans="1:14" s="4" customFormat="1">
      <c r="A8" s="11">
        <v>2</v>
      </c>
      <c r="B8" s="29"/>
      <c r="C8" s="29"/>
      <c r="D8" s="29"/>
      <c r="E8" s="29"/>
      <c r="F8" s="30"/>
      <c r="G8" s="30"/>
      <c r="H8" s="29"/>
      <c r="I8" s="34" t="str">
        <f>IF(OR(F8="", G8=""),
    "",
    INDEX('3. Risikomatrise'!$D$7:$F$9,
          MATCH(G8, '3. Risikomatrise'!$C$7:$C$9, 0),
          MATCH(F8, '3. Risikomatrise'!$D$6:$F$6, 0)
    )
)</f>
        <v/>
      </c>
      <c r="J8" s="11">
        <f t="shared" ref="J8:J17" si="0">A8</f>
        <v>2</v>
      </c>
      <c r="K8" s="31"/>
      <c r="L8" s="31"/>
      <c r="M8" s="31"/>
      <c r="N8" s="35" t="str">
        <f>IF(OR(L8="", M8=""),
    "",
    INDEX('3. Risikomatrise'!$D$7:$F$9,
          MATCH(M8, '3. Risikomatrise'!$C$7:$C$9, 0),
          MATCH(L8, '3. Risikomatrise'!$D$6:$F$6, 0)
    )
)</f>
        <v/>
      </c>
    </row>
    <row r="9" spans="1:14" s="4" customFormat="1">
      <c r="A9" s="11">
        <v>3</v>
      </c>
      <c r="B9" s="29"/>
      <c r="C9" s="29"/>
      <c r="D9" s="29"/>
      <c r="E9" s="29"/>
      <c r="F9" s="30"/>
      <c r="G9" s="30"/>
      <c r="H9" s="29"/>
      <c r="I9" s="34" t="str">
        <f>IF(OR(F9="", G9=""),
    "",
    INDEX('3. Risikomatrise'!$D$7:$F$9,
          MATCH(G9, '3. Risikomatrise'!$C$7:$C$9, 0),
          MATCH(F9, '3. Risikomatrise'!$D$6:$F$6, 0)
    )
)</f>
        <v/>
      </c>
      <c r="J9" s="11">
        <f t="shared" si="0"/>
        <v>3</v>
      </c>
      <c r="K9" s="31"/>
      <c r="L9" s="31"/>
      <c r="M9" s="31"/>
      <c r="N9" s="35" t="str">
        <f>IF(OR(L9="", M9=""),
    "",
    INDEX('3. Risikomatrise'!$D$7:$F$9,
          MATCH(M9, '3. Risikomatrise'!$C$7:$C$9, 0),
          MATCH(L9, '3. Risikomatrise'!$D$6:$F$6, 0)
    )
)</f>
        <v/>
      </c>
    </row>
    <row r="10" spans="1:14" s="4" customFormat="1">
      <c r="A10" s="11">
        <v>4</v>
      </c>
      <c r="B10" s="29"/>
      <c r="C10" s="29"/>
      <c r="D10" s="29"/>
      <c r="E10" s="29"/>
      <c r="F10" s="30"/>
      <c r="G10" s="30"/>
      <c r="H10" s="29"/>
      <c r="I10" s="47" t="str">
        <f>IF(OR(F10="", G10=""),
    "",
    INDEX('3. Risikomatrise'!$D$7:$F$9,
          MATCH(G10, '3. Risikomatrise'!$C$7:$C$9, 0),
          MATCH(F10, '3. Risikomatrise'!$D$6:$F$6, 0)
    )
)</f>
        <v/>
      </c>
      <c r="J10" s="11">
        <f t="shared" si="0"/>
        <v>4</v>
      </c>
      <c r="K10" s="31"/>
      <c r="L10" s="31"/>
      <c r="M10" s="31"/>
      <c r="N10" s="35" t="str">
        <f>IF(OR(L10="", M10=""),
    "",
    INDEX('3. Risikomatrise'!$D$7:$F$9,
          MATCH(M10, '3. Risikomatrise'!$C$7:$C$9, 0),
          MATCH(L10, '3. Risikomatrise'!$D$6:$F$6, 0)
    )
)</f>
        <v/>
      </c>
    </row>
    <row r="11" spans="1:14" s="4" customFormat="1">
      <c r="A11" s="11">
        <v>5</v>
      </c>
      <c r="B11" s="29"/>
      <c r="C11" s="29"/>
      <c r="D11" s="29"/>
      <c r="E11" s="29"/>
      <c r="F11" s="30"/>
      <c r="G11" s="30"/>
      <c r="H11" s="29"/>
      <c r="I11" s="34" t="str">
        <f>IF(OR(F11="", G11=""),
    "",
    INDEX('3. Risikomatrise'!$D$7:$F$9,
          MATCH(G11, '3. Risikomatrise'!$C$7:$C$9, 0),
          MATCH(F11, '3. Risikomatrise'!$D$6:$F$6, 0)
    )
)</f>
        <v/>
      </c>
      <c r="J11" s="11">
        <f t="shared" si="0"/>
        <v>5</v>
      </c>
      <c r="K11" s="31"/>
      <c r="L11" s="31"/>
      <c r="M11" s="31"/>
      <c r="N11" s="35" t="str">
        <f>IF(OR(L11="", M11=""),
    "",
    INDEX('3. Risikomatrise'!$D$7:$F$9,
          MATCH(M11, '3. Risikomatrise'!$C$7:$C$9, 0),
          MATCH(L11, '3. Risikomatrise'!$D$6:$F$6, 0)
    )
)</f>
        <v/>
      </c>
    </row>
    <row r="12" spans="1:14" s="4" customFormat="1">
      <c r="A12" s="11">
        <v>6</v>
      </c>
      <c r="B12" s="29"/>
      <c r="C12" s="29"/>
      <c r="D12" s="29"/>
      <c r="E12" s="29"/>
      <c r="F12" s="30"/>
      <c r="G12" s="30"/>
      <c r="H12" s="29"/>
      <c r="I12" s="34" t="str">
        <f>IF(OR(F12="", G12=""),
    "",
    INDEX('3. Risikomatrise'!$D$7:$F$9,
          MATCH(G12, '3. Risikomatrise'!$C$7:$C$9, 0),
          MATCH(F12, '3. Risikomatrise'!$D$6:$F$6, 0)
    )
)</f>
        <v/>
      </c>
      <c r="J12" s="11">
        <f t="shared" si="0"/>
        <v>6</v>
      </c>
      <c r="K12" s="31"/>
      <c r="L12" s="31"/>
      <c r="M12" s="31"/>
      <c r="N12" s="35" t="str">
        <f>IF(OR(L12="", M12=""),
    "",
    INDEX('3. Risikomatrise'!$D$7:$F$9,
          MATCH(M12, '3. Risikomatrise'!$C$7:$C$9, 0),
          MATCH(L12, '3. Risikomatrise'!$D$6:$F$6, 0)
    )
)</f>
        <v/>
      </c>
    </row>
    <row r="13" spans="1:14" s="4" customFormat="1">
      <c r="A13" s="11">
        <v>7</v>
      </c>
      <c r="B13" s="29"/>
      <c r="C13" s="29"/>
      <c r="D13" s="29"/>
      <c r="E13" s="29"/>
      <c r="F13" s="30"/>
      <c r="G13" s="30"/>
      <c r="H13" s="29"/>
      <c r="I13" s="34" t="str">
        <f>IF(OR(F13="", G13=""),
    "",
    INDEX('3. Risikomatrise'!$D$7:$F$9,
          MATCH(G13, '3. Risikomatrise'!$C$7:$C$9, 0),
          MATCH(F13, '3. Risikomatrise'!$D$6:$F$6, 0)
    )
)</f>
        <v/>
      </c>
      <c r="J13" s="11">
        <f t="shared" si="0"/>
        <v>7</v>
      </c>
      <c r="K13" s="31"/>
      <c r="L13" s="31"/>
      <c r="M13" s="31"/>
      <c r="N13" s="35" t="str">
        <f>IF(OR(L13="", M13=""),
    "",
    INDEX('3. Risikomatrise'!$D$7:$F$9,
          MATCH(M13, '3. Risikomatrise'!$C$7:$C$9, 0),
          MATCH(L13, '3. Risikomatrise'!$D$6:$F$6, 0)
    )
)</f>
        <v/>
      </c>
    </row>
    <row r="14" spans="1:14" s="4" customFormat="1">
      <c r="A14" s="11">
        <v>8</v>
      </c>
      <c r="B14" s="29"/>
      <c r="C14" s="29"/>
      <c r="D14" s="29"/>
      <c r="E14" s="29"/>
      <c r="F14" s="30"/>
      <c r="G14" s="30"/>
      <c r="H14" s="29"/>
      <c r="I14" s="34" t="str">
        <f>IF(OR(F14="", G14=""),
    "",
    INDEX('3. Risikomatrise'!$D$7:$F$9,
          MATCH(G14, '3. Risikomatrise'!$C$7:$C$9, 0),
          MATCH(F14, '3. Risikomatrise'!$D$6:$F$6, 0)
    )
)</f>
        <v/>
      </c>
      <c r="J14" s="11">
        <f t="shared" si="0"/>
        <v>8</v>
      </c>
      <c r="K14" s="31"/>
      <c r="L14" s="31"/>
      <c r="M14" s="31"/>
      <c r="N14" s="35" t="str">
        <f>IF(OR(L14="", M14=""),
    "",
    INDEX('3. Risikomatrise'!$D$7:$F$9,
          MATCH(M14, '3. Risikomatrise'!$C$7:$C$9, 0),
          MATCH(L14, '3. Risikomatrise'!$D$6:$F$6, 0)
    )
)</f>
        <v/>
      </c>
    </row>
    <row r="15" spans="1:14" s="4" customFormat="1">
      <c r="A15" s="11">
        <v>9</v>
      </c>
      <c r="B15" s="29"/>
      <c r="C15" s="29"/>
      <c r="D15" s="29"/>
      <c r="E15" s="29"/>
      <c r="F15" s="30"/>
      <c r="G15" s="30"/>
      <c r="H15" s="29"/>
      <c r="I15" s="34" t="str">
        <f>IF(OR(F15="", G15=""),
    "",
    INDEX('3. Risikomatrise'!$D$7:$F$9,
          MATCH(G15, '3. Risikomatrise'!$C$7:$C$9, 0),
          MATCH(F15, '3. Risikomatrise'!$D$6:$F$6, 0)
    )
)</f>
        <v/>
      </c>
      <c r="J15" s="11">
        <f t="shared" si="0"/>
        <v>9</v>
      </c>
      <c r="K15" s="31"/>
      <c r="L15" s="31"/>
      <c r="M15" s="31"/>
      <c r="N15" s="35" t="str">
        <f>IF(OR(L15="", M15=""),
    "",
    INDEX('3. Risikomatrise'!$D$7:$F$9,
          MATCH(M15, '3. Risikomatrise'!$C$7:$C$9, 0),
          MATCH(L15, '3. Risikomatrise'!$D$6:$F$6, 0)
    )
)</f>
        <v/>
      </c>
    </row>
    <row r="16" spans="1:14" s="4" customFormat="1">
      <c r="A16" s="11">
        <v>10</v>
      </c>
      <c r="B16" s="29"/>
      <c r="C16" s="29"/>
      <c r="D16" s="29"/>
      <c r="E16" s="29"/>
      <c r="F16" s="30"/>
      <c r="G16" s="30"/>
      <c r="H16" s="29"/>
      <c r="I16" s="34" t="str">
        <f>IF(OR(F16="", G16=""),
    "",
    INDEX('3. Risikomatrise'!$D$7:$F$9,
          MATCH(G16, '3. Risikomatrise'!$C$7:$C$9, 0),
          MATCH(F16, '3. Risikomatrise'!$D$6:$F$6, 0)
    )
)</f>
        <v/>
      </c>
      <c r="J16" s="11">
        <f t="shared" si="0"/>
        <v>10</v>
      </c>
      <c r="K16" s="31"/>
      <c r="L16" s="31"/>
      <c r="M16" s="31"/>
      <c r="N16" s="35" t="str">
        <f>IF(OR(L16="", M16=""),
    "",
    INDEX('3. Risikomatrise'!$D$7:$F$9,
          MATCH(M16, '3. Risikomatrise'!$C$7:$C$9, 0),
          MATCH(L16, '3. Risikomatrise'!$D$6:$F$6, 0)
    )
)</f>
        <v/>
      </c>
    </row>
    <row r="17" spans="1:14" s="4" customFormat="1">
      <c r="A17" s="11">
        <v>11</v>
      </c>
      <c r="B17" s="29"/>
      <c r="C17" s="29"/>
      <c r="D17" s="29"/>
      <c r="E17" s="29"/>
      <c r="F17" s="30"/>
      <c r="G17" s="30"/>
      <c r="H17" s="29"/>
      <c r="I17" s="34" t="str">
        <f>IF(OR(F17="", G17=""),
    "",
    INDEX('3. Risikomatrise'!$D$7:$F$9,
          MATCH(G17, '3. Risikomatrise'!$C$7:$C$9, 0),
          MATCH(F17, '3. Risikomatrise'!$D$6:$F$6, 0)
    )
)</f>
        <v/>
      </c>
      <c r="J17" s="11">
        <f t="shared" si="0"/>
        <v>11</v>
      </c>
      <c r="K17" s="31"/>
      <c r="L17" s="31"/>
      <c r="M17" s="31"/>
      <c r="N17" s="35" t="str">
        <f>IF(OR(L17="", M17=""),
    "",
    INDEX('3. Risikomatrise'!$D$7:$F$9,
          MATCH(M17, '3. Risikomatrise'!$C$7:$C$9, 0),
          MATCH(L17, '3. Risikomatrise'!$D$6:$F$6, 0)
    )
)</f>
        <v/>
      </c>
    </row>
    <row r="18" spans="1:14" s="4" customFormat="1">
      <c r="A18" s="11">
        <v>12</v>
      </c>
      <c r="B18" s="29"/>
      <c r="C18" s="29"/>
      <c r="D18" s="29"/>
      <c r="E18" s="46"/>
      <c r="F18" s="30"/>
      <c r="G18" s="30"/>
      <c r="H18" s="29"/>
      <c r="I18" s="34" t="str">
        <f>IF(OR(F18="", G18=""),
    "",
    INDEX('3. Risikomatrise'!$D$7:$F$9,
          MATCH(G18, '3. Risikomatrise'!$C$7:$C$9, 0),
          MATCH(F18, '3. Risikomatrise'!$D$6:$F$6, 0)
    )
)</f>
        <v/>
      </c>
      <c r="J18" s="11">
        <f t="shared" ref="J18:J29" si="1">A18</f>
        <v>12</v>
      </c>
      <c r="K18" s="31"/>
      <c r="L18" s="31"/>
      <c r="M18" s="31"/>
      <c r="N18" s="35" t="str">
        <f>IF(OR(L18="", M18=""),
    "",
    INDEX('3. Risikomatrise'!$D$7:$F$9,
          MATCH(M18, '3. Risikomatrise'!$C$7:$C$9, 0),
          MATCH(L18, '3. Risikomatrise'!$D$6:$F$6, 0)
    )
)</f>
        <v/>
      </c>
    </row>
    <row r="19" spans="1:14" s="4" customFormat="1">
      <c r="A19" s="11">
        <v>13</v>
      </c>
      <c r="B19" s="29"/>
      <c r="C19" s="29"/>
      <c r="D19" s="29"/>
      <c r="E19" s="29"/>
      <c r="F19" s="30"/>
      <c r="G19" s="30"/>
      <c r="H19" s="29"/>
      <c r="I19" s="34" t="str">
        <f>IF(OR(F19="", G19=""),
    "",
    INDEX('3. Risikomatrise'!$D$7:$F$9,
          MATCH(G19, '3. Risikomatrise'!$C$7:$C$9, 0),
          MATCH(F19, '3. Risikomatrise'!$D$6:$F$6, 0)
    )
)</f>
        <v/>
      </c>
      <c r="J19" s="11">
        <f t="shared" si="1"/>
        <v>13</v>
      </c>
      <c r="K19" s="31"/>
      <c r="L19" s="31"/>
      <c r="M19" s="31"/>
      <c r="N19" s="35" t="str">
        <f>IF(OR(L19="", M19=""),
    "",
    INDEX('3. Risikomatrise'!$D$7:$F$9,
          MATCH(M19, '3. Risikomatrise'!$C$7:$C$9, 0),
          MATCH(L19, '3. Risikomatrise'!$D$6:$F$6, 0)
    )
)</f>
        <v/>
      </c>
    </row>
    <row r="20" spans="1:14" s="4" customFormat="1">
      <c r="A20" s="11">
        <v>14</v>
      </c>
      <c r="B20" s="29"/>
      <c r="C20" s="29"/>
      <c r="D20" s="29"/>
      <c r="E20" s="29"/>
      <c r="F20" s="30"/>
      <c r="G20" s="30"/>
      <c r="H20" s="29"/>
      <c r="I20" s="34" t="str">
        <f>IF(OR(F20="", G20=""),
    "",
    INDEX('3. Risikomatrise'!$D$7:$F$9,
          MATCH(G20, '3. Risikomatrise'!$C$7:$C$9, 0),
          MATCH(F20, '3. Risikomatrise'!$D$6:$F$6, 0)
    )
)</f>
        <v/>
      </c>
      <c r="J20" s="11">
        <f t="shared" si="1"/>
        <v>14</v>
      </c>
      <c r="K20" s="31"/>
      <c r="L20" s="31"/>
      <c r="M20" s="31"/>
      <c r="N20" s="35" t="str">
        <f>IF(OR(L20="", M20=""),
    "",
    INDEX('3. Risikomatrise'!$D$7:$F$9,
          MATCH(M20, '3. Risikomatrise'!$C$7:$C$9, 0),
          MATCH(L20, '3. Risikomatrise'!$D$6:$F$6, 0)
    )
)</f>
        <v/>
      </c>
    </row>
    <row r="21" spans="1:14" s="4" customFormat="1">
      <c r="A21" s="11">
        <v>15</v>
      </c>
      <c r="B21" s="29"/>
      <c r="C21" s="29"/>
      <c r="D21" s="29"/>
      <c r="E21" s="29"/>
      <c r="F21" s="30"/>
      <c r="G21" s="30"/>
      <c r="H21" s="29"/>
      <c r="I21" s="34" t="str">
        <f>IF(OR(F21="", G21=""),
    "",
    INDEX('3. Risikomatrise'!$D$7:$F$9,
          MATCH(G21, '3. Risikomatrise'!$C$7:$C$9, 0),
          MATCH(F21, '3. Risikomatrise'!$D$6:$F$6, 0)
    )
)</f>
        <v/>
      </c>
      <c r="J21" s="11">
        <f t="shared" si="1"/>
        <v>15</v>
      </c>
      <c r="K21" s="31"/>
      <c r="L21" s="31"/>
      <c r="M21" s="31"/>
      <c r="N21" s="35" t="str">
        <f>IF(OR(L21="", M21=""),
    "",
    INDEX('3. Risikomatrise'!$D$7:$F$9,
          MATCH(M21, '3. Risikomatrise'!$C$7:$C$9, 0),
          MATCH(L21, '3. Risikomatrise'!$D$6:$F$6, 0)
    )
)</f>
        <v/>
      </c>
    </row>
    <row r="22" spans="1:14" s="4" customFormat="1">
      <c r="A22" s="11">
        <v>16</v>
      </c>
      <c r="B22" s="29"/>
      <c r="C22" s="29"/>
      <c r="D22" s="29"/>
      <c r="E22" s="29"/>
      <c r="F22" s="30"/>
      <c r="G22" s="30"/>
      <c r="H22" s="29"/>
      <c r="I22" s="34" t="str">
        <f>IF(OR(F22="", G22=""),
    "",
    INDEX('3. Risikomatrise'!$D$7:$F$9,
          MATCH(G22, '3. Risikomatrise'!$C$7:$C$9, 0),
          MATCH(F22, '3. Risikomatrise'!$D$6:$F$6, 0)
    )
)</f>
        <v/>
      </c>
      <c r="J22" s="11">
        <f t="shared" si="1"/>
        <v>16</v>
      </c>
      <c r="K22" s="31"/>
      <c r="L22" s="31"/>
      <c r="M22" s="31"/>
      <c r="N22" s="35" t="str">
        <f>IF(OR(L22="", M22=""),
    "",
    INDEX('3. Risikomatrise'!$D$7:$F$9,
          MATCH(M22, '3. Risikomatrise'!$C$7:$C$9, 0),
          MATCH(L22, '3. Risikomatrise'!$D$6:$F$6, 0)
    )
)</f>
        <v/>
      </c>
    </row>
    <row r="23" spans="1:14" s="4" customFormat="1">
      <c r="A23" s="11">
        <v>17</v>
      </c>
      <c r="B23" s="29"/>
      <c r="C23" s="29"/>
      <c r="D23" s="29"/>
      <c r="E23" s="29"/>
      <c r="F23" s="30"/>
      <c r="G23" s="30"/>
      <c r="H23" s="29"/>
      <c r="I23" s="34" t="str">
        <f>IF(OR(F23="", G23=""),
    "",
    INDEX('3. Risikomatrise'!$D$7:$F$9,
          MATCH(G23, '3. Risikomatrise'!$C$7:$C$9, 0),
          MATCH(F23, '3. Risikomatrise'!$D$6:$F$6, 0)
    )
)</f>
        <v/>
      </c>
      <c r="J23" s="11">
        <f t="shared" si="1"/>
        <v>17</v>
      </c>
      <c r="K23" s="31"/>
      <c r="L23" s="31"/>
      <c r="M23" s="31"/>
      <c r="N23" s="35" t="str">
        <f>IF(OR(L23="", M23=""),
    "",
    INDEX('3. Risikomatrise'!$D$7:$F$9,
          MATCH(M23, '3. Risikomatrise'!$C$7:$C$9, 0),
          MATCH(L23, '3. Risikomatrise'!$D$6:$F$6, 0)
    )
)</f>
        <v/>
      </c>
    </row>
    <row r="24" spans="1:14" s="4" customFormat="1">
      <c r="A24" s="11">
        <v>18</v>
      </c>
      <c r="B24" s="29"/>
      <c r="C24" s="29"/>
      <c r="D24" s="29"/>
      <c r="E24" s="29"/>
      <c r="F24" s="30"/>
      <c r="G24" s="30"/>
      <c r="H24" s="29"/>
      <c r="I24" s="34" t="str">
        <f>IF(OR(F24="", G24=""),
    "",
    INDEX('3. Risikomatrise'!$D$7:$F$9,
          MATCH(G24, '3. Risikomatrise'!$C$7:$C$9, 0),
          MATCH(F24, '3. Risikomatrise'!$D$6:$F$6, 0)
    )
)</f>
        <v/>
      </c>
      <c r="J24" s="11">
        <f t="shared" si="1"/>
        <v>18</v>
      </c>
      <c r="K24" s="31"/>
      <c r="L24" s="31"/>
      <c r="M24" s="31"/>
      <c r="N24" s="35" t="str">
        <f>IF(OR(L24="", M24=""),
    "",
    INDEX('3. Risikomatrise'!$D$7:$F$9,
          MATCH(M24, '3. Risikomatrise'!$C$7:$C$9, 0),
          MATCH(L24, '3. Risikomatrise'!$D$6:$F$6, 0)
    )
)</f>
        <v/>
      </c>
    </row>
    <row r="25" spans="1:14" s="4" customFormat="1">
      <c r="A25" s="11">
        <v>19</v>
      </c>
      <c r="B25" s="29"/>
      <c r="C25" s="29"/>
      <c r="D25" s="29"/>
      <c r="E25" s="29"/>
      <c r="F25" s="30"/>
      <c r="G25" s="30"/>
      <c r="H25" s="29"/>
      <c r="I25" s="34" t="str">
        <f>IF(OR(F25="", G25=""),
    "",
    INDEX('3. Risikomatrise'!$D$7:$F$9,
          MATCH(G25, '3. Risikomatrise'!$C$7:$C$9, 0),
          MATCH(F25, '3. Risikomatrise'!$D$6:$F$6, 0)
    )
)</f>
        <v/>
      </c>
      <c r="J25" s="11">
        <f t="shared" si="1"/>
        <v>19</v>
      </c>
      <c r="K25" s="31"/>
      <c r="L25" s="31"/>
      <c r="M25" s="31"/>
      <c r="N25" s="35" t="str">
        <f>IF(OR(L25="", M25=""),
    "",
    INDEX('3. Risikomatrise'!$D$7:$F$9,
          MATCH(M25, '3. Risikomatrise'!$C$7:$C$9, 0),
          MATCH(L25, '3. Risikomatrise'!$D$6:$F$6, 0)
    )
)</f>
        <v/>
      </c>
    </row>
    <row r="26" spans="1:14" s="4" customFormat="1">
      <c r="A26" s="11">
        <v>20</v>
      </c>
      <c r="B26" s="29"/>
      <c r="C26" s="29"/>
      <c r="D26" s="29"/>
      <c r="E26" s="29"/>
      <c r="F26" s="30"/>
      <c r="G26" s="30"/>
      <c r="H26" s="29"/>
      <c r="I26" s="34" t="str">
        <f>IF(OR(F26="", G26=""),
    "",
    INDEX('3. Risikomatrise'!$D$7:$F$9,
          MATCH(G26, '3. Risikomatrise'!$C$7:$C$9, 0),
          MATCH(F26, '3. Risikomatrise'!$D$6:$F$6, 0)
    )
)</f>
        <v/>
      </c>
      <c r="J26" s="11">
        <f t="shared" si="1"/>
        <v>20</v>
      </c>
      <c r="K26" s="31"/>
      <c r="L26" s="31"/>
      <c r="M26" s="31"/>
      <c r="N26" s="35" t="str">
        <f>IF(OR(L26="", M26=""),
    "",
    INDEX('3. Risikomatrise'!$D$7:$F$9,
          MATCH(M26, '3. Risikomatrise'!$C$7:$C$9, 0),
          MATCH(L26, '3. Risikomatrise'!$D$6:$F$6, 0)
    )
)</f>
        <v/>
      </c>
    </row>
    <row r="27" spans="1:14" s="4" customFormat="1">
      <c r="A27" s="11">
        <v>21</v>
      </c>
      <c r="B27" s="29"/>
      <c r="C27" s="29"/>
      <c r="D27" s="29"/>
      <c r="E27" s="29"/>
      <c r="F27" s="30"/>
      <c r="G27" s="30"/>
      <c r="H27" s="29"/>
      <c r="I27" s="34" t="str">
        <f>IF(OR(F27="", G27=""),
    "",
    INDEX('3. Risikomatrise'!$D$7:$F$9,
          MATCH(G27, '3. Risikomatrise'!$C$7:$C$9, 0),
          MATCH(F27, '3. Risikomatrise'!$D$6:$F$6, 0)
    )
)</f>
        <v/>
      </c>
      <c r="J27" s="11">
        <f t="shared" si="1"/>
        <v>21</v>
      </c>
      <c r="K27" s="31"/>
      <c r="L27" s="31"/>
      <c r="M27" s="31"/>
      <c r="N27" s="35" t="str">
        <f>IF(OR(L27="", M27=""),
    "",
    INDEX('3. Risikomatrise'!$D$7:$F$9,
          MATCH(M27, '3. Risikomatrise'!$C$7:$C$9, 0),
          MATCH(L27, '3. Risikomatrise'!$D$6:$F$6, 0)
    )
)</f>
        <v/>
      </c>
    </row>
    <row r="28" spans="1:14" s="4" customFormat="1">
      <c r="A28" s="11">
        <v>22</v>
      </c>
      <c r="B28" s="29"/>
      <c r="C28" s="29"/>
      <c r="D28" s="29"/>
      <c r="E28" s="29"/>
      <c r="F28" s="30"/>
      <c r="G28" s="30"/>
      <c r="H28" s="29"/>
      <c r="I28" s="34" t="str">
        <f>IF(OR(F28="", G28=""),
    "",
    INDEX('3. Risikomatrise'!$D$7:$F$9,
          MATCH(G28, '3. Risikomatrise'!$C$7:$C$9, 0),
          MATCH(F28, '3. Risikomatrise'!$D$6:$F$6, 0)
    )
)</f>
        <v/>
      </c>
      <c r="J28" s="11">
        <f t="shared" si="1"/>
        <v>22</v>
      </c>
      <c r="K28" s="31"/>
      <c r="L28" s="31"/>
      <c r="M28" s="31"/>
      <c r="N28" s="35" t="str">
        <f>IF(OR(L28="", M28=""),
    "",
    INDEX('3. Risikomatrise'!$D$7:$F$9,
          MATCH(M28, '3. Risikomatrise'!$C$7:$C$9, 0),
          MATCH(L28, '3. Risikomatrise'!$D$6:$F$6, 0)
    )
)</f>
        <v/>
      </c>
    </row>
    <row r="29" spans="1:14" s="4" customFormat="1">
      <c r="A29" s="11">
        <v>23</v>
      </c>
      <c r="B29" s="29"/>
      <c r="C29" s="29"/>
      <c r="D29" s="29"/>
      <c r="E29" s="29"/>
      <c r="F29" s="30"/>
      <c r="G29" s="30"/>
      <c r="H29" s="29"/>
      <c r="I29" s="34" t="str">
        <f>IF(OR(F29="", G29=""),
    "",
    INDEX('3. Risikomatrise'!$D$7:$F$9,
          MATCH(G29, '3. Risikomatrise'!$C$7:$C$9, 0),
          MATCH(F29, '3. Risikomatrise'!$D$6:$F$6, 0)
    )
)</f>
        <v/>
      </c>
      <c r="J29" s="11">
        <f t="shared" si="1"/>
        <v>23</v>
      </c>
      <c r="K29" s="31"/>
      <c r="L29" s="31"/>
      <c r="M29" s="31"/>
      <c r="N29" s="35" t="str">
        <f>IF(OR(L29="", M29=""),
    "",
    INDEX('3. Risikomatrise'!$D$7:$F$9,
          MATCH(M29, '3. Risikomatrise'!$C$7:$C$9, 0),
          MATCH(L29, '3. Risikomatrise'!$D$6:$F$6, 0)
    )
)</f>
        <v/>
      </c>
    </row>
    <row r="31" spans="1:14" ht="15" customHeight="1">
      <c r="A31" s="55" t="s">
        <v>59</v>
      </c>
      <c r="B31" s="55"/>
      <c r="C31" s="55"/>
      <c r="D31" s="55"/>
      <c r="E31" s="55"/>
      <c r="F31" s="55"/>
      <c r="G31" s="55"/>
      <c r="H31" s="55"/>
      <c r="I31" s="55"/>
    </row>
    <row r="32" spans="1:14" ht="60.75" customHeight="1">
      <c r="A32" s="49"/>
      <c r="B32" s="49"/>
      <c r="C32" s="49"/>
      <c r="D32" s="49"/>
      <c r="E32" s="49"/>
      <c r="F32" s="49"/>
      <c r="G32" s="49"/>
      <c r="H32" s="49"/>
      <c r="I32" s="49"/>
    </row>
  </sheetData>
  <sheetProtection algorithmName="SHA-512" hashValue="i4aLkIsPXNUITzw6Ii+0czf9218DdUOy9vm4BRQKSNn4qJQnCzYgHdZW8JnvZnz7No0l4ihWxczuXjCP9nogTw==" saltValue="DPYW28SXURgO3MauB99Kzw==" spinCount="100000" sheet="1" objects="1" scenarios="1" formatCells="0" formatRows="0"/>
  <mergeCells count="13">
    <mergeCell ref="A32:I32"/>
    <mergeCell ref="A31:I31"/>
    <mergeCell ref="A3:N3"/>
    <mergeCell ref="B4:I4"/>
    <mergeCell ref="K4:N4"/>
    <mergeCell ref="A5:A6"/>
    <mergeCell ref="N5:N6"/>
    <mergeCell ref="F5:F6"/>
    <mergeCell ref="G5:G6"/>
    <mergeCell ref="I5:I6"/>
    <mergeCell ref="J5:J6"/>
    <mergeCell ref="L5:L6"/>
    <mergeCell ref="M5:M6"/>
  </mergeCells>
  <pageMargins left="0.70866141732283472" right="0.70866141732283472" top="0.74803149606299213" bottom="0.74803149606299213" header="0.31496062992125984" footer="0.31496062992125984"/>
  <pageSetup paperSize="8" fitToHeight="0" pageOrder="overThenDown" orientation="landscape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7BF3FC79-DA03-4DD3-9A18-D09D02EE02DC}">
            <xm:f>$I18=Lister!$B$3</xm:f>
            <x14:dxf>
              <fill>
                <patternFill>
                  <bgColor rgb="FFFF0000"/>
                </patternFill>
              </fill>
            </x14:dxf>
          </x14:cfRule>
          <x14:cfRule type="expression" priority="2" id="{F21E9BE3-4097-44AD-A115-B09092A14E0C}">
            <xm:f>$I18=Lister!$B$2</xm:f>
            <x14:dxf>
              <fill>
                <patternFill>
                  <bgColor rgb="FFFFFF00"/>
                </patternFill>
              </fill>
            </x14:dxf>
          </x14:cfRule>
          <x14:cfRule type="expression" priority="3" id="{CD16A9F8-D81A-4A33-B11C-5E0AFD55CF7E}">
            <xm:f>$I18=Lister!$B$1</xm:f>
            <x14:dxf>
              <fill>
                <patternFill>
                  <bgColor rgb="FF92D050"/>
                </patternFill>
              </fill>
            </x14:dxf>
          </x14:cfRule>
          <xm:sqref>E18</xm:sqref>
        </x14:conditionalFormatting>
        <x14:conditionalFormatting xmlns:xm="http://schemas.microsoft.com/office/excel/2006/main">
          <x14:cfRule type="expression" priority="10" id="{E5BADEB1-7811-4C19-924D-D687DBACB90D}">
            <xm:f>$I7=Lister!$B$3</xm:f>
            <x14:dxf>
              <fill>
                <patternFill>
                  <bgColor rgb="FFFF0000"/>
                </patternFill>
              </fill>
            </x14:dxf>
          </x14:cfRule>
          <x14:cfRule type="expression" priority="11" id="{FE5AA49B-418B-4040-8778-359A5BF90885}">
            <xm:f>$I7=Lister!$B$2</xm:f>
            <x14:dxf>
              <fill>
                <patternFill>
                  <bgColor rgb="FFFFFF00"/>
                </patternFill>
              </fill>
            </x14:dxf>
          </x14:cfRule>
          <x14:cfRule type="expression" priority="12" id="{B36FA88D-EC29-4679-8D3C-B18EF11CFE83}">
            <xm:f>$I7=Lister!$B$1</xm:f>
            <x14:dxf>
              <fill>
                <patternFill>
                  <bgColor rgb="FF92D050"/>
                </patternFill>
              </fill>
            </x14:dxf>
          </x14:cfRule>
          <xm:sqref>I7:I29</xm:sqref>
        </x14:conditionalFormatting>
        <x14:conditionalFormatting xmlns:xm="http://schemas.microsoft.com/office/excel/2006/main">
          <x14:cfRule type="expression" priority="4" id="{D7F6718B-9A1F-45CD-A023-ECE76811A748}">
            <xm:f>$N7=Lister!$B$3</xm:f>
            <x14:dxf>
              <fill>
                <patternFill>
                  <bgColor rgb="FFFF0000"/>
                </patternFill>
              </fill>
            </x14:dxf>
          </x14:cfRule>
          <x14:cfRule type="expression" priority="5" id="{CEE61632-3E6F-48DA-923E-FC9697404FBD}">
            <xm:f>$N7=Lister!$B$2</xm:f>
            <x14:dxf>
              <fill>
                <patternFill>
                  <bgColor rgb="FFFFFF00"/>
                </patternFill>
              </fill>
            </x14:dxf>
          </x14:cfRule>
          <x14:cfRule type="expression" priority="6" id="{300DC2B8-8CE0-4E0D-95C6-FD0234D0B9B9}">
            <xm:f>$N7=Lister!$B$1</xm:f>
            <x14:dxf>
              <fill>
                <patternFill>
                  <bgColor rgb="FF92D050"/>
                </patternFill>
              </fill>
            </x14:dxf>
          </x14:cfRule>
          <xm:sqref>N7:N29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A2489D3-7A0D-4A47-9E31-DBAC5D908C32}">
          <x14:formula1>
            <xm:f>Lister!$D$1:$D$3</xm:f>
          </x14:formula1>
          <xm:sqref>F7:F29 L7:L29</xm:sqref>
        </x14:dataValidation>
        <x14:dataValidation type="list" allowBlank="1" showInputMessage="1" showErrorMessage="1" xr:uid="{4E481812-7765-4154-B77A-952E8646CC4B}">
          <x14:formula1>
            <xm:f>Lister!$C$1:$C$3</xm:f>
          </x14:formula1>
          <xm:sqref>G7:G29 M7:M29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611CD-0E5E-48FA-948B-5CE8AE863FC2}">
  <dimension ref="A1:E21"/>
  <sheetViews>
    <sheetView workbookViewId="0">
      <selection activeCell="B4" sqref="B4"/>
    </sheetView>
  </sheetViews>
  <sheetFormatPr defaultColWidth="9.140625" defaultRowHeight="15"/>
  <cols>
    <col min="1" max="1" width="3.140625" style="4" customWidth="1"/>
    <col min="2" max="2" width="39.140625" style="4" customWidth="1"/>
    <col min="3" max="3" width="14.42578125" style="3" customWidth="1"/>
    <col min="4" max="4" width="20.5703125" style="4" customWidth="1"/>
    <col min="5" max="5" width="10.140625" style="4" bestFit="1" customWidth="1"/>
    <col min="6" max="16384" width="9.140625" style="4"/>
  </cols>
  <sheetData>
    <row r="1" spans="1:5" ht="18.75">
      <c r="A1" s="12" t="s">
        <v>35</v>
      </c>
      <c r="B1" s="13"/>
      <c r="C1" s="14"/>
      <c r="D1" s="13"/>
      <c r="E1" s="13"/>
    </row>
    <row r="3" spans="1:5">
      <c r="A3" s="10" t="s">
        <v>14</v>
      </c>
      <c r="B3" s="10" t="s">
        <v>64</v>
      </c>
      <c r="C3" s="15" t="s">
        <v>36</v>
      </c>
      <c r="D3" s="10" t="s">
        <v>37</v>
      </c>
      <c r="E3" s="10" t="s">
        <v>38</v>
      </c>
    </row>
    <row r="4" spans="1:5">
      <c r="A4" s="16">
        <v>1</v>
      </c>
      <c r="B4" s="32"/>
      <c r="C4" s="32"/>
      <c r="D4" s="32"/>
      <c r="E4" s="33"/>
    </row>
    <row r="5" spans="1:5">
      <c r="A5" s="16">
        <v>2</v>
      </c>
      <c r="B5" s="32"/>
      <c r="C5" s="32"/>
      <c r="D5" s="32"/>
      <c r="E5" s="44"/>
    </row>
    <row r="6" spans="1:5">
      <c r="A6" s="16">
        <v>3</v>
      </c>
      <c r="B6" s="32"/>
      <c r="C6" s="32"/>
      <c r="D6" s="32"/>
      <c r="E6" s="33"/>
    </row>
    <row r="7" spans="1:5">
      <c r="A7" s="16">
        <v>4</v>
      </c>
      <c r="B7" s="32"/>
      <c r="C7" s="32"/>
      <c r="D7" s="32"/>
      <c r="E7" s="44"/>
    </row>
    <row r="8" spans="1:5">
      <c r="A8" s="16">
        <v>5</v>
      </c>
      <c r="B8" s="32"/>
      <c r="C8" s="32"/>
      <c r="D8" s="32"/>
      <c r="E8" s="44"/>
    </row>
    <row r="9" spans="1:5">
      <c r="A9" s="16">
        <v>6</v>
      </c>
      <c r="B9" s="32"/>
      <c r="C9" s="32"/>
      <c r="D9" s="32"/>
      <c r="E9" s="44"/>
    </row>
    <row r="10" spans="1:5">
      <c r="A10" s="16">
        <v>7</v>
      </c>
      <c r="B10" s="32"/>
      <c r="C10" s="32"/>
      <c r="D10" s="32"/>
      <c r="E10" s="33"/>
    </row>
    <row r="11" spans="1:5">
      <c r="A11" s="16">
        <v>8</v>
      </c>
      <c r="B11" s="32"/>
      <c r="C11" s="32"/>
      <c r="D11" s="32"/>
      <c r="E11" s="33"/>
    </row>
    <row r="12" spans="1:5">
      <c r="A12" s="16">
        <v>9</v>
      </c>
      <c r="B12" s="32"/>
      <c r="C12" s="32"/>
      <c r="D12" s="32"/>
      <c r="E12" s="33"/>
    </row>
    <row r="13" spans="1:5">
      <c r="A13" s="16">
        <v>10</v>
      </c>
      <c r="B13" s="32"/>
      <c r="C13" s="32"/>
      <c r="D13" s="32"/>
      <c r="E13" s="33"/>
    </row>
    <row r="15" spans="1:5">
      <c r="A15" s="45" t="s">
        <v>60</v>
      </c>
    </row>
    <row r="16" spans="1:5" ht="64.5" customHeight="1">
      <c r="A16" s="49"/>
      <c r="B16" s="49"/>
      <c r="C16" s="49"/>
      <c r="D16" s="49"/>
      <c r="E16" s="49"/>
    </row>
    <row r="18" spans="3:4" ht="12.75" customHeight="1"/>
    <row r="19" spans="3:4" ht="13.5" customHeight="1"/>
    <row r="20" spans="3:4" ht="30.75" customHeight="1">
      <c r="C20" s="63"/>
      <c r="D20" s="63"/>
    </row>
    <row r="21" spans="3:4">
      <c r="C21" s="62" t="str">
        <f>IF('1. Innledning'!B6="", "", '1. Innledning'!B6)</f>
        <v/>
      </c>
      <c r="D21" s="62"/>
    </row>
  </sheetData>
  <sheetProtection algorithmName="SHA-512" hashValue="56xlIbm5aJufkiLsHEy2w+RVWJPTwjTM1EQssi2BecR8i/YQ/aLIp2WeQriT/3KbPTdfoDltAH1CSdJM3OLDNg==" saltValue="q5UPZHsUX0pVo7uxFL1EuA==" spinCount="100000" sheet="1" objects="1" scenarios="1" formatCells="0" formatRows="0"/>
  <mergeCells count="3">
    <mergeCell ref="A16:E16"/>
    <mergeCell ref="C21:D21"/>
    <mergeCell ref="C20:D20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DB3F1C-8F7E-4E99-8476-E9C67EECD680}">
          <x14:formula1>
            <xm:f>Lister!$E$1:$E$3</xm:f>
          </x14:formula1>
          <xm:sqref>C4:C13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D7E3B-E116-45E8-9BAB-2389569CBDFF}">
  <dimension ref="A1:E3"/>
  <sheetViews>
    <sheetView workbookViewId="0">
      <selection activeCell="E1" sqref="E1"/>
    </sheetView>
  </sheetViews>
  <sheetFormatPr defaultRowHeight="15"/>
  <cols>
    <col min="3" max="3" width="21" customWidth="1"/>
    <col min="4" max="4" width="16.28515625" customWidth="1"/>
    <col min="5" max="5" width="23.5703125" customWidth="1"/>
  </cols>
  <sheetData>
    <row r="1" spans="1:5">
      <c r="A1" t="s">
        <v>15</v>
      </c>
      <c r="B1" t="s">
        <v>51</v>
      </c>
      <c r="C1" t="s">
        <v>51</v>
      </c>
      <c r="D1" t="s">
        <v>51</v>
      </c>
      <c r="E1" t="s">
        <v>52</v>
      </c>
    </row>
    <row r="2" spans="1:5">
      <c r="A2" t="s">
        <v>16</v>
      </c>
      <c r="B2" t="s">
        <v>49</v>
      </c>
      <c r="C2" t="s">
        <v>34</v>
      </c>
      <c r="D2" t="s">
        <v>34</v>
      </c>
      <c r="E2" t="s">
        <v>40</v>
      </c>
    </row>
    <row r="3" spans="1:5">
      <c r="A3" t="s">
        <v>17</v>
      </c>
      <c r="B3" t="s">
        <v>50</v>
      </c>
      <c r="C3" t="s">
        <v>50</v>
      </c>
      <c r="D3" t="s">
        <v>50</v>
      </c>
      <c r="E3" t="s">
        <v>39</v>
      </c>
    </row>
  </sheetData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430F49EA2D03049904FD6F9FA4E311A" ma:contentTypeVersion="10" ma:contentTypeDescription="Opprett et nytt dokument." ma:contentTypeScope="" ma:versionID="7126d6873191448875baf1a3f190d9be">
  <xsd:schema xmlns:xsd="http://www.w3.org/2001/XMLSchema" xmlns:xs="http://www.w3.org/2001/XMLSchema" xmlns:p="http://schemas.microsoft.com/office/2006/metadata/properties" xmlns:ns2="76f487d7-b5ec-42e4-820d-d49820724f58" xmlns:ns3="6f385ff7-2c7d-4718-b2e6-477f6ff983ab" targetNamespace="http://schemas.microsoft.com/office/2006/metadata/properties" ma:root="true" ma:fieldsID="06fca4e99f4f3edd832c3eae7eb420c5" ns2:_="" ns3:_="">
    <xsd:import namespace="76f487d7-b5ec-42e4-820d-d49820724f58"/>
    <xsd:import namespace="6f385ff7-2c7d-4718-b2e6-477f6ff983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f487d7-b5ec-42e4-820d-d49820724f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385ff7-2c7d-4718-b2e6-477f6ff983a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4726134-f493-4785-b4cf-42948de0db82}" ma:internalName="TaxCatchAll" ma:showField="CatchAllData" ma:web="6f385ff7-2c7d-4718-b2e6-477f6ff983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6f487d7-b5ec-42e4-820d-d49820724f58">
      <Terms xmlns="http://schemas.microsoft.com/office/infopath/2007/PartnerControls"/>
    </lcf76f155ced4ddcb4097134ff3c332f>
    <TaxCatchAll xmlns="6f385ff7-2c7d-4718-b2e6-477f6ff983a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C79A0C-7502-4406-8AAB-233790A66B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f487d7-b5ec-42e4-820d-d49820724f58"/>
    <ds:schemaRef ds:uri="6f385ff7-2c7d-4718-b2e6-477f6ff983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35F46A-1E61-4D28-858A-EFC1B2F0CDD1}">
  <ds:schemaRefs>
    <ds:schemaRef ds:uri="76f487d7-b5ec-42e4-820d-d49820724f58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terms/"/>
    <ds:schemaRef ds:uri="6f385ff7-2c7d-4718-b2e6-477f6ff983ab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9964317-D4AE-4873-80D1-F073C14BB760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1. Innledning</vt:lpstr>
      <vt:lpstr>2. Kategorier</vt:lpstr>
      <vt:lpstr>3. Risikomatrise</vt:lpstr>
      <vt:lpstr>4. Risikovurdering</vt:lpstr>
      <vt:lpstr>5. Tiltak</vt:lpstr>
      <vt:lpstr>Lister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Elin Agathe Hult</dc:creator>
  <cp:keywords/>
  <dc:description/>
  <cp:lastModifiedBy>Elin Agathe Hult</cp:lastModifiedBy>
  <cp:revision/>
  <cp:lastPrinted>2026-03-23T12:25:11Z</cp:lastPrinted>
  <dcterms:created xsi:type="dcterms:W3CDTF">2025-10-14T05:40:15Z</dcterms:created>
  <dcterms:modified xsi:type="dcterms:W3CDTF">2026-04-13T08:04:12Z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0x010100F430F49EA2D03049904FD6F9FA4E311A</vt:lpwstr>
  </property>
  <property fmtid="{D5CDD505-2E9C-101B-9397-08002B2CF9AE}" pid="3" name="MediaServiceImageTags">
    <vt:lpwstr/>
  </property>
</Properties>
</file>